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11640" activeTab="0"/>
  </bookViews>
  <sheets>
    <sheet name="Sheet2" sheetId="1" r:id="rId1"/>
  </sheets>
  <definedNames>
    <definedName name="_xlnm.Print_Area" localSheetId="0">'Sheet2'!$A$1:$Q$62</definedName>
  </definedNames>
  <calcPr fullCalcOnLoad="1"/>
</workbook>
</file>

<file path=xl/sharedStrings.xml><?xml version="1.0" encoding="utf-8"?>
<sst xmlns="http://schemas.openxmlformats.org/spreadsheetml/2006/main" count="63" uniqueCount="27">
  <si>
    <t>EUR/m</t>
  </si>
  <si>
    <t>kg/m</t>
  </si>
  <si>
    <t>mm</t>
  </si>
  <si>
    <t>Нар. D</t>
  </si>
  <si>
    <t>Стенка</t>
  </si>
  <si>
    <t>Масса</t>
  </si>
  <si>
    <t>Цена</t>
  </si>
  <si>
    <t>192148, Санкт- Петербург, пр. Елизарова, 36</t>
  </si>
  <si>
    <t>тт. (812)313-22-62, 333-18-51, т/факс (812)444-78-13</t>
  </si>
  <si>
    <t>моб. +7-911-296-05-12, +7-921-440-85-65</t>
  </si>
  <si>
    <t>www.diatonspb.ru</t>
  </si>
  <si>
    <t>info@diatonspb.ru</t>
  </si>
  <si>
    <t>diatons@gmail.ru</t>
  </si>
  <si>
    <r>
      <t xml:space="preserve">Прайс-лист </t>
    </r>
    <r>
      <rPr>
        <sz val="12"/>
        <color indexed="10"/>
        <rFont val="Calibri"/>
        <family val="0"/>
      </rPr>
      <t>на 01.09.2009</t>
    </r>
  </si>
  <si>
    <t>Внутр.dH8</t>
  </si>
  <si>
    <t>Материал: St.52(E355), BK+S, DIN 2391(EN 10305-1)</t>
  </si>
  <si>
    <t xml:space="preserve">Стандартные коммерческие длины: 5,5-9 m. </t>
  </si>
  <si>
    <t>Бесшовные трубы для гидроцилиндров       Ra 0,4</t>
  </si>
  <si>
    <t xml:space="preserve">Прайс-лист </t>
  </si>
  <si>
    <t>diatons@gmail.com</t>
  </si>
  <si>
    <t>на 01.09.2009</t>
  </si>
  <si>
    <t>(цены в Санкт-Петербурге,оплата в руб. с НДС)</t>
  </si>
  <si>
    <t xml:space="preserve">Сварные, обработанные роликами трубы для гидроцилиндров   Ra 0,8 </t>
  </si>
  <si>
    <t>Внутр.dH9</t>
  </si>
  <si>
    <t>Материал: St52 ,bk(C), DIN 2393, (EN 10305-2)</t>
  </si>
  <si>
    <t xml:space="preserve">Стандартные коммерческие длины: 5,8-11 m. </t>
  </si>
  <si>
    <t>Возможно изготовление с допуском Н8 и шероховатостью Ra 0,4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</si>
</sst>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_)"/>
    <numFmt numFmtId="181" formatCode="0.0"/>
    <numFmt numFmtId="182" formatCode="0.00000"/>
    <numFmt numFmtId="183" formatCode="0.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5"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0"/>
    </font>
    <font>
      <b/>
      <sz val="14"/>
      <color indexed="10"/>
      <name val="Arial"/>
      <family val="2"/>
    </font>
    <font>
      <sz val="9"/>
      <color indexed="12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Calibri"/>
      <family val="0"/>
    </font>
    <font>
      <sz val="14"/>
      <color indexed="40"/>
      <name val="Arial"/>
      <family val="2"/>
    </font>
    <font>
      <sz val="8"/>
      <color indexed="12"/>
      <name val="Calibri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30"/>
      <name val="Calibri"/>
      <family val="2"/>
    </font>
    <font>
      <b/>
      <sz val="8.5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1" fillId="0" borderId="0" xfId="0" applyNumberFormat="1" applyFont="1" applyFill="1" applyBorder="1" applyAlignment="1" applyProtection="1">
      <alignment horizontal="left"/>
      <protection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19" fillId="11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56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2" fillId="0" borderId="0" xfId="56" applyAlignment="1">
      <alignment/>
    </xf>
    <xf numFmtId="0" fontId="28" fillId="24" borderId="0" xfId="0" applyFont="1" applyFill="1" applyAlignment="1">
      <alignment/>
    </xf>
    <xf numFmtId="0" fontId="2" fillId="0" borderId="0" xfId="0" applyFont="1" applyAlignment="1">
      <alignment/>
    </xf>
    <xf numFmtId="0" fontId="29" fillId="22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11" borderId="1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0" fontId="3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4</xdr:col>
      <xdr:colOff>371475</xdr:colOff>
      <xdr:row>5</xdr:row>
      <xdr:rowOff>0</xdr:rowOff>
    </xdr:to>
    <xdr:pic>
      <xdr:nvPicPr>
        <xdr:cNvPr id="1" name="Рисунок 1" descr="Diat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22193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63</xdr:row>
      <xdr:rowOff>66675</xdr:rowOff>
    </xdr:from>
    <xdr:to>
      <xdr:col>2</xdr:col>
      <xdr:colOff>476250</xdr:colOff>
      <xdr:row>67</xdr:row>
      <xdr:rowOff>152400</xdr:rowOff>
    </xdr:to>
    <xdr:pic>
      <xdr:nvPicPr>
        <xdr:cNvPr id="2" name="Рисунок 1" descr="Diato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20575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atonspb.ru/" TargetMode="External" /><Relationship Id="rId2" Type="http://schemas.openxmlformats.org/officeDocument/2006/relationships/hyperlink" Target="mailto:info@diatonspb.ru" TargetMode="External" /><Relationship Id="rId3" Type="http://schemas.openxmlformats.org/officeDocument/2006/relationships/hyperlink" Target="mailto:diatons@gmail.ru" TargetMode="External" /><Relationship Id="rId4" Type="http://schemas.openxmlformats.org/officeDocument/2006/relationships/hyperlink" Target="http://www.diatonspb.ru/" TargetMode="External" /><Relationship Id="rId5" Type="http://schemas.openxmlformats.org/officeDocument/2006/relationships/hyperlink" Target="mailto:diatons@gmail.com" TargetMode="External" /><Relationship Id="rId6" Type="http://schemas.openxmlformats.org/officeDocument/2006/relationships/hyperlink" Target="mailto:info@diatonspb.ru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1">
      <selection activeCell="P70" sqref="P70"/>
    </sheetView>
  </sheetViews>
  <sheetFormatPr defaultColWidth="9.140625" defaultRowHeight="15"/>
  <cols>
    <col min="1" max="5" width="7.140625" style="0" customWidth="1"/>
    <col min="6" max="6" width="1.7109375" style="0" customWidth="1"/>
    <col min="7" max="11" width="7.140625" style="0" customWidth="1"/>
    <col min="12" max="12" width="1.7109375" style="0" customWidth="1"/>
    <col min="13" max="17" width="7.140625" style="0" customWidth="1"/>
  </cols>
  <sheetData>
    <row r="1" spans="6:17" ht="18">
      <c r="F1" s="6" t="s">
        <v>7</v>
      </c>
      <c r="H1" s="7"/>
      <c r="I1" s="8"/>
      <c r="O1" s="9" t="s">
        <v>10</v>
      </c>
      <c r="P1" s="10"/>
      <c r="Q1" s="11"/>
    </row>
    <row r="2" spans="6:17" ht="15">
      <c r="F2" s="6" t="s">
        <v>8</v>
      </c>
      <c r="H2" s="7"/>
      <c r="I2" s="8"/>
      <c r="O2" s="16" t="s">
        <v>11</v>
      </c>
      <c r="P2" s="16"/>
      <c r="Q2" s="12"/>
    </row>
    <row r="3" spans="6:17" ht="15">
      <c r="F3" s="6" t="s">
        <v>9</v>
      </c>
      <c r="H3" s="7"/>
      <c r="I3" s="8"/>
      <c r="O3" s="16" t="s">
        <v>12</v>
      </c>
      <c r="P3" s="16"/>
      <c r="Q3" s="13"/>
    </row>
    <row r="4" spans="9:11" ht="18">
      <c r="I4" s="8"/>
      <c r="J4" s="11"/>
      <c r="K4" s="8"/>
    </row>
    <row r="5" spans="7:11" ht="18">
      <c r="G5" s="11" t="s">
        <v>13</v>
      </c>
      <c r="I5" s="8"/>
      <c r="J5" s="12"/>
      <c r="K5" s="8"/>
    </row>
    <row r="6" spans="1:15" ht="18">
      <c r="A6" s="17" t="s">
        <v>17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7" ht="15">
      <c r="A7" s="5" t="s">
        <v>3</v>
      </c>
      <c r="B7" s="5" t="s">
        <v>14</v>
      </c>
      <c r="C7" s="5" t="s">
        <v>4</v>
      </c>
      <c r="D7" s="5" t="s">
        <v>5</v>
      </c>
      <c r="E7" s="5" t="s">
        <v>6</v>
      </c>
      <c r="G7" s="5" t="s">
        <v>3</v>
      </c>
      <c r="H7" s="5" t="s">
        <v>14</v>
      </c>
      <c r="I7" s="5" t="s">
        <v>4</v>
      </c>
      <c r="J7" s="5" t="s">
        <v>5</v>
      </c>
      <c r="K7" s="5" t="s">
        <v>6</v>
      </c>
      <c r="M7" s="5" t="s">
        <v>3</v>
      </c>
      <c r="N7" s="5" t="s">
        <v>14</v>
      </c>
      <c r="O7" s="5" t="s">
        <v>4</v>
      </c>
      <c r="P7" s="5" t="s">
        <v>5</v>
      </c>
      <c r="Q7" s="5" t="s">
        <v>6</v>
      </c>
    </row>
    <row r="8" spans="1:17" ht="15">
      <c r="A8" s="5" t="s">
        <v>2</v>
      </c>
      <c r="B8" s="5" t="s">
        <v>2</v>
      </c>
      <c r="C8" s="5" t="s">
        <v>2</v>
      </c>
      <c r="D8" s="5" t="s">
        <v>1</v>
      </c>
      <c r="E8" s="5" t="s">
        <v>0</v>
      </c>
      <c r="G8" s="5" t="s">
        <v>2</v>
      </c>
      <c r="H8" s="5" t="s">
        <v>2</v>
      </c>
      <c r="I8" s="5" t="s">
        <v>2</v>
      </c>
      <c r="J8" s="5" t="s">
        <v>1</v>
      </c>
      <c r="K8" s="5" t="s">
        <v>0</v>
      </c>
      <c r="M8" s="5" t="s">
        <v>2</v>
      </c>
      <c r="N8" s="5" t="s">
        <v>2</v>
      </c>
      <c r="O8" s="5" t="s">
        <v>2</v>
      </c>
      <c r="P8" s="5" t="s">
        <v>1</v>
      </c>
      <c r="Q8" s="5" t="s">
        <v>0</v>
      </c>
    </row>
    <row r="9" spans="1:17" ht="15">
      <c r="A9" s="3">
        <v>25</v>
      </c>
      <c r="B9" s="3">
        <v>35</v>
      </c>
      <c r="C9" s="3">
        <v>5</v>
      </c>
      <c r="D9" s="2">
        <v>3.6972</v>
      </c>
      <c r="E9" s="2">
        <v>33.509120831424</v>
      </c>
      <c r="F9" s="4"/>
      <c r="G9" s="3">
        <v>75</v>
      </c>
      <c r="H9" s="3">
        <v>100</v>
      </c>
      <c r="I9" s="3">
        <v>12.5</v>
      </c>
      <c r="J9" s="2">
        <v>26.95875</v>
      </c>
      <c r="K9" s="2">
        <v>85.14202753980003</v>
      </c>
      <c r="L9" s="4"/>
      <c r="M9" s="3">
        <v>125</v>
      </c>
      <c r="N9" s="3">
        <v>150</v>
      </c>
      <c r="O9" s="3">
        <v>12.5</v>
      </c>
      <c r="P9" s="2">
        <v>42.36375</v>
      </c>
      <c r="Q9" s="2">
        <v>115.67106000000001</v>
      </c>
    </row>
    <row r="10" spans="1:17" ht="15">
      <c r="A10" s="3">
        <v>25</v>
      </c>
      <c r="B10" s="3">
        <v>40</v>
      </c>
      <c r="C10" s="3">
        <v>7.5</v>
      </c>
      <c r="D10" s="2">
        <v>6.00795</v>
      </c>
      <c r="E10" s="2">
        <v>41.28484255106399</v>
      </c>
      <c r="F10" s="4"/>
      <c r="G10" s="3">
        <v>75</v>
      </c>
      <c r="H10" s="3">
        <v>105</v>
      </c>
      <c r="I10" s="3">
        <v>15</v>
      </c>
      <c r="J10" s="2">
        <v>33.2748</v>
      </c>
      <c r="K10" s="2">
        <v>103.377503226816</v>
      </c>
      <c r="L10" s="4"/>
      <c r="M10" s="3">
        <v>125</v>
      </c>
      <c r="N10" s="3">
        <v>155</v>
      </c>
      <c r="O10" s="3">
        <v>15</v>
      </c>
      <c r="P10" s="2">
        <v>51.7608</v>
      </c>
      <c r="Q10" s="2">
        <v>160.06773080793602</v>
      </c>
    </row>
    <row r="11" spans="1:17" ht="15">
      <c r="A11" s="3">
        <v>25</v>
      </c>
      <c r="B11" s="3">
        <v>45</v>
      </c>
      <c r="C11" s="3">
        <v>10</v>
      </c>
      <c r="D11" s="2">
        <v>8.6268</v>
      </c>
      <c r="E11" s="2">
        <v>50.21568652665599</v>
      </c>
      <c r="F11" s="4"/>
      <c r="G11" s="3">
        <v>80</v>
      </c>
      <c r="H11" s="3">
        <v>90</v>
      </c>
      <c r="I11" s="3">
        <v>5</v>
      </c>
      <c r="J11" s="2">
        <v>10.4754</v>
      </c>
      <c r="K11" s="2">
        <v>33.8355</v>
      </c>
      <c r="L11" s="4"/>
      <c r="M11" s="3">
        <v>125</v>
      </c>
      <c r="N11" s="3">
        <v>160</v>
      </c>
      <c r="O11" s="3">
        <v>17.5</v>
      </c>
      <c r="P11" s="2">
        <v>61.46595</v>
      </c>
      <c r="Q11" s="2">
        <v>203.79236219042403</v>
      </c>
    </row>
    <row r="12" spans="1:17" ht="15">
      <c r="A12" s="3">
        <v>30</v>
      </c>
      <c r="B12" s="3">
        <v>40</v>
      </c>
      <c r="C12" s="3">
        <v>5</v>
      </c>
      <c r="D12" s="2">
        <v>4.3134</v>
      </c>
      <c r="E12" s="2">
        <v>35.606318495328004</v>
      </c>
      <c r="F12" s="4"/>
      <c r="G12" s="3">
        <v>80</v>
      </c>
      <c r="H12" s="3">
        <v>92</v>
      </c>
      <c r="I12" s="3">
        <v>6</v>
      </c>
      <c r="J12" s="2">
        <v>12.718368</v>
      </c>
      <c r="K12" s="2">
        <v>44.25498</v>
      </c>
      <c r="L12" s="4"/>
      <c r="M12" s="3">
        <v>130</v>
      </c>
      <c r="N12" s="3">
        <v>140</v>
      </c>
      <c r="O12" s="3">
        <v>5</v>
      </c>
      <c r="P12" s="2">
        <v>16.6374</v>
      </c>
      <c r="Q12" s="2">
        <v>60.257969277407994</v>
      </c>
    </row>
    <row r="13" spans="1:18" ht="15">
      <c r="A13" s="3">
        <v>30</v>
      </c>
      <c r="B13" s="3">
        <v>42</v>
      </c>
      <c r="C13" s="3">
        <v>6</v>
      </c>
      <c r="D13" s="2">
        <v>5.323968</v>
      </c>
      <c r="E13" s="2">
        <v>38.965238299330565</v>
      </c>
      <c r="F13" s="4"/>
      <c r="G13" s="3">
        <v>80</v>
      </c>
      <c r="H13" s="3">
        <v>95</v>
      </c>
      <c r="I13" s="3">
        <v>7.5</v>
      </c>
      <c r="J13" s="2">
        <v>16.17525</v>
      </c>
      <c r="K13" s="2">
        <v>46.5354</v>
      </c>
      <c r="L13" s="4"/>
      <c r="M13" s="3">
        <v>130</v>
      </c>
      <c r="N13" s="3">
        <v>145</v>
      </c>
      <c r="O13" s="3">
        <v>7.5</v>
      </c>
      <c r="P13" s="2">
        <v>25.41825</v>
      </c>
      <c r="Q13" s="2">
        <v>76.62581999999999</v>
      </c>
      <c r="R13" s="4"/>
    </row>
    <row r="14" spans="1:18" ht="15">
      <c r="A14" s="3">
        <v>30</v>
      </c>
      <c r="B14" s="3">
        <v>45</v>
      </c>
      <c r="C14" s="3">
        <v>7.5</v>
      </c>
      <c r="D14" s="2">
        <v>6.93225</v>
      </c>
      <c r="E14" s="2">
        <v>44.383295302920004</v>
      </c>
      <c r="F14" s="4"/>
      <c r="G14" s="3">
        <v>80</v>
      </c>
      <c r="H14" s="3">
        <v>100</v>
      </c>
      <c r="I14" s="3">
        <v>10</v>
      </c>
      <c r="J14" s="2">
        <v>22.1832</v>
      </c>
      <c r="K14" s="2">
        <v>61.01513999999999</v>
      </c>
      <c r="L14" s="4"/>
      <c r="M14" s="3">
        <v>130</v>
      </c>
      <c r="N14" s="3">
        <v>150</v>
      </c>
      <c r="O14" s="3">
        <v>10</v>
      </c>
      <c r="P14" s="2">
        <v>34.5072</v>
      </c>
      <c r="Q14" s="2">
        <v>94.85064</v>
      </c>
      <c r="R14" s="4"/>
    </row>
    <row r="15" spans="1:18" ht="15">
      <c r="A15" s="3">
        <v>30</v>
      </c>
      <c r="B15" s="3">
        <v>50</v>
      </c>
      <c r="C15" s="3">
        <v>10</v>
      </c>
      <c r="D15" s="2">
        <v>9.8592</v>
      </c>
      <c r="E15" s="2">
        <v>54.12601939046401</v>
      </c>
      <c r="F15" s="4"/>
      <c r="G15" s="3">
        <v>80</v>
      </c>
      <c r="H15" s="3">
        <v>105</v>
      </c>
      <c r="I15" s="3">
        <v>12.5</v>
      </c>
      <c r="J15" s="2">
        <v>28.49925</v>
      </c>
      <c r="K15" s="2">
        <v>89.78138896356</v>
      </c>
      <c r="L15" s="4"/>
      <c r="M15" s="3">
        <v>130</v>
      </c>
      <c r="N15" s="3">
        <v>155</v>
      </c>
      <c r="O15" s="3">
        <v>12.5</v>
      </c>
      <c r="P15" s="2">
        <v>43.90425</v>
      </c>
      <c r="Q15" s="2">
        <v>121.10327999999998</v>
      </c>
      <c r="R15" s="4"/>
    </row>
    <row r="16" spans="1:18" ht="15">
      <c r="A16" s="3">
        <v>32</v>
      </c>
      <c r="B16" s="3">
        <v>40</v>
      </c>
      <c r="C16" s="3">
        <v>4</v>
      </c>
      <c r="D16" s="2">
        <v>3.549312</v>
      </c>
      <c r="E16" s="2">
        <v>33.24014492488705</v>
      </c>
      <c r="F16" s="4"/>
      <c r="G16" s="3">
        <v>80</v>
      </c>
      <c r="H16" s="3">
        <v>110</v>
      </c>
      <c r="I16" s="3">
        <v>15</v>
      </c>
      <c r="J16" s="2">
        <v>35.1234</v>
      </c>
      <c r="K16" s="2">
        <v>108.55651823452801</v>
      </c>
      <c r="L16" s="4"/>
      <c r="M16" s="3">
        <v>130</v>
      </c>
      <c r="N16" s="3">
        <v>160</v>
      </c>
      <c r="O16" s="3">
        <v>15</v>
      </c>
      <c r="P16" s="2">
        <v>53.6094</v>
      </c>
      <c r="Q16" s="2">
        <v>147.4857</v>
      </c>
      <c r="R16" s="4"/>
    </row>
    <row r="17" spans="1:18" ht="15">
      <c r="A17" s="3">
        <v>32</v>
      </c>
      <c r="B17" s="3">
        <v>42</v>
      </c>
      <c r="C17" s="3">
        <v>5</v>
      </c>
      <c r="D17" s="2">
        <v>4.55988</v>
      </c>
      <c r="E17" s="2">
        <v>36.5635569208896</v>
      </c>
      <c r="F17" s="4"/>
      <c r="G17" s="3">
        <v>85</v>
      </c>
      <c r="H17" s="3">
        <v>95</v>
      </c>
      <c r="I17" s="3">
        <v>5</v>
      </c>
      <c r="J17" s="2">
        <v>11.0916</v>
      </c>
      <c r="K17" s="2">
        <v>40.23510451027201</v>
      </c>
      <c r="L17" s="4"/>
      <c r="M17" s="3">
        <v>135</v>
      </c>
      <c r="N17" s="3">
        <v>145</v>
      </c>
      <c r="O17" s="3">
        <v>5</v>
      </c>
      <c r="P17" s="2">
        <v>17.2536</v>
      </c>
      <c r="Q17" s="2">
        <v>62.236807581312014</v>
      </c>
      <c r="R17" s="4"/>
    </row>
    <row r="18" spans="1:18" ht="15">
      <c r="A18" s="3">
        <v>32</v>
      </c>
      <c r="B18" s="3">
        <v>45</v>
      </c>
      <c r="C18" s="3">
        <v>6.5</v>
      </c>
      <c r="D18" s="2">
        <v>6.168162</v>
      </c>
      <c r="E18" s="2">
        <v>41.981613924479035</v>
      </c>
      <c r="F18" s="4"/>
      <c r="G18" s="3">
        <v>85</v>
      </c>
      <c r="H18" s="3">
        <v>100</v>
      </c>
      <c r="I18" s="3">
        <v>7.5</v>
      </c>
      <c r="J18" s="2">
        <v>17.09955</v>
      </c>
      <c r="K18" s="2">
        <v>48.44502</v>
      </c>
      <c r="L18" s="4"/>
      <c r="M18" s="3">
        <v>135</v>
      </c>
      <c r="N18" s="3">
        <v>150</v>
      </c>
      <c r="O18" s="3">
        <v>7.5</v>
      </c>
      <c r="P18" s="2">
        <v>26.34255</v>
      </c>
      <c r="Q18" s="2">
        <v>88.299985459896</v>
      </c>
      <c r="R18" s="4"/>
    </row>
    <row r="19" spans="1:18" ht="15">
      <c r="A19" s="3">
        <v>35</v>
      </c>
      <c r="B19" s="3">
        <v>45</v>
      </c>
      <c r="C19" s="3">
        <v>5</v>
      </c>
      <c r="D19" s="2">
        <v>4.9296</v>
      </c>
      <c r="E19" s="2">
        <v>37.71535209523199</v>
      </c>
      <c r="F19" s="4"/>
      <c r="G19" s="3">
        <v>85</v>
      </c>
      <c r="H19" s="3">
        <v>105</v>
      </c>
      <c r="I19" s="3">
        <v>10</v>
      </c>
      <c r="J19" s="2">
        <v>23.4156</v>
      </c>
      <c r="K19" s="2">
        <v>74.86444934035201</v>
      </c>
      <c r="L19" s="4"/>
      <c r="M19" s="3">
        <v>135</v>
      </c>
      <c r="N19" s="3">
        <v>155</v>
      </c>
      <c r="O19" s="3">
        <v>10</v>
      </c>
      <c r="P19" s="2">
        <v>35.7396</v>
      </c>
      <c r="Q19" s="2">
        <v>114.95016066643203</v>
      </c>
      <c r="R19" s="4"/>
    </row>
    <row r="20" spans="1:18" ht="15">
      <c r="A20" s="3">
        <v>35</v>
      </c>
      <c r="B20" s="3">
        <v>50</v>
      </c>
      <c r="C20" s="3">
        <v>7.5</v>
      </c>
      <c r="D20" s="2">
        <v>7.85655</v>
      </c>
      <c r="E20" s="2">
        <v>47.517255862776</v>
      </c>
      <c r="F20" s="4"/>
      <c r="G20" s="3">
        <v>85</v>
      </c>
      <c r="H20" s="3">
        <v>110</v>
      </c>
      <c r="I20" s="3">
        <v>12.5</v>
      </c>
      <c r="J20" s="2">
        <v>30.03975</v>
      </c>
      <c r="K20" s="2">
        <v>94.37340664332001</v>
      </c>
      <c r="L20" s="4"/>
      <c r="M20" s="3">
        <v>135</v>
      </c>
      <c r="N20" s="3">
        <v>160</v>
      </c>
      <c r="O20" s="3">
        <v>12.5</v>
      </c>
      <c r="P20" s="2">
        <v>45.44475</v>
      </c>
      <c r="Q20" s="2">
        <v>142.45955972892003</v>
      </c>
      <c r="R20" s="4"/>
    </row>
    <row r="21" spans="1:18" ht="15">
      <c r="A21" s="3">
        <v>35</v>
      </c>
      <c r="B21" s="3">
        <v>55</v>
      </c>
      <c r="C21" s="3">
        <v>10</v>
      </c>
      <c r="D21" s="2">
        <v>11.0916</v>
      </c>
      <c r="E21" s="2">
        <v>58.30857878227199</v>
      </c>
      <c r="F21" s="4"/>
      <c r="G21" s="3">
        <v>85</v>
      </c>
      <c r="H21" s="3">
        <v>115</v>
      </c>
      <c r="I21" s="3">
        <v>15</v>
      </c>
      <c r="J21" s="2">
        <v>36.972</v>
      </c>
      <c r="K21" s="2">
        <v>113.91307228224001</v>
      </c>
      <c r="L21" s="4"/>
      <c r="M21" s="3">
        <v>140</v>
      </c>
      <c r="N21" s="3">
        <v>150</v>
      </c>
      <c r="O21" s="3">
        <v>5</v>
      </c>
      <c r="P21" s="2">
        <v>17.8698</v>
      </c>
      <c r="Q21" s="2">
        <v>64.19197401321601</v>
      </c>
      <c r="R21" s="4"/>
    </row>
    <row r="22" spans="1:18" ht="15">
      <c r="A22" s="3">
        <v>40</v>
      </c>
      <c r="B22" s="3">
        <v>50</v>
      </c>
      <c r="C22" s="3">
        <v>5</v>
      </c>
      <c r="D22" s="2">
        <v>5.5458</v>
      </c>
      <c r="E22" s="2">
        <v>22.520247263136</v>
      </c>
      <c r="F22" s="4"/>
      <c r="G22" s="3">
        <v>90</v>
      </c>
      <c r="H22" s="3">
        <v>100</v>
      </c>
      <c r="I22" s="3">
        <v>5</v>
      </c>
      <c r="J22" s="2">
        <v>11.7078</v>
      </c>
      <c r="K22" s="2">
        <v>40.509568030176005</v>
      </c>
      <c r="L22" s="4"/>
      <c r="M22" s="3">
        <v>140</v>
      </c>
      <c r="N22" s="3">
        <v>155</v>
      </c>
      <c r="O22" s="3">
        <v>7.5</v>
      </c>
      <c r="P22" s="2">
        <v>27.26685</v>
      </c>
      <c r="Q22" s="2">
        <v>82.81818</v>
      </c>
      <c r="R22" s="4"/>
    </row>
    <row r="23" spans="1:18" ht="15">
      <c r="A23" s="3">
        <v>40</v>
      </c>
      <c r="B23" s="3">
        <v>52</v>
      </c>
      <c r="C23" s="3">
        <v>6</v>
      </c>
      <c r="D23" s="2">
        <v>6.802848</v>
      </c>
      <c r="E23" s="2">
        <v>25.936874356700166</v>
      </c>
      <c r="F23" s="4"/>
      <c r="G23" s="3">
        <v>90</v>
      </c>
      <c r="H23" s="3">
        <v>102</v>
      </c>
      <c r="I23" s="3">
        <v>6</v>
      </c>
      <c r="J23" s="2">
        <v>14.197248</v>
      </c>
      <c r="K23" s="2">
        <v>47.374926483548165</v>
      </c>
      <c r="L23" s="4"/>
      <c r="M23" s="3">
        <v>140</v>
      </c>
      <c r="N23" s="3">
        <v>160</v>
      </c>
      <c r="O23" s="3">
        <v>10</v>
      </c>
      <c r="P23" s="2">
        <v>36.972</v>
      </c>
      <c r="Q23" s="2">
        <v>101.61774000000001</v>
      </c>
      <c r="R23" s="4"/>
    </row>
    <row r="24" spans="1:18" ht="15">
      <c r="A24" s="3">
        <v>40</v>
      </c>
      <c r="B24" s="3">
        <v>55</v>
      </c>
      <c r="C24" s="3">
        <v>7.5</v>
      </c>
      <c r="D24" s="2">
        <v>8.78085</v>
      </c>
      <c r="E24" s="2">
        <v>31.370476678632002</v>
      </c>
      <c r="F24" s="4"/>
      <c r="G24" s="3">
        <v>90</v>
      </c>
      <c r="H24" s="3">
        <v>105</v>
      </c>
      <c r="I24" s="3">
        <v>7.5</v>
      </c>
      <c r="J24" s="2">
        <v>18.02385</v>
      </c>
      <c r="K24" s="2">
        <v>51.55974</v>
      </c>
      <c r="L24" s="4"/>
      <c r="M24" s="3">
        <v>140</v>
      </c>
      <c r="N24" s="3">
        <v>165</v>
      </c>
      <c r="O24" s="3">
        <v>12.5</v>
      </c>
      <c r="P24" s="2">
        <v>46.98525</v>
      </c>
      <c r="Q24" s="2">
        <v>132.22728</v>
      </c>
      <c r="R24" s="4"/>
    </row>
    <row r="25" spans="1:18" ht="15">
      <c r="A25" s="3">
        <v>40</v>
      </c>
      <c r="B25" s="3">
        <v>60</v>
      </c>
      <c r="C25" s="3">
        <v>10</v>
      </c>
      <c r="D25" s="2">
        <v>12.324</v>
      </c>
      <c r="E25" s="2">
        <v>40.97340652608</v>
      </c>
      <c r="F25" s="4"/>
      <c r="G25" s="3">
        <v>90</v>
      </c>
      <c r="H25" s="3">
        <v>110</v>
      </c>
      <c r="I25" s="3">
        <v>10</v>
      </c>
      <c r="J25" s="2">
        <v>24.648</v>
      </c>
      <c r="K25" s="2">
        <v>71.86104</v>
      </c>
      <c r="L25" s="4"/>
      <c r="M25" s="3">
        <v>140</v>
      </c>
      <c r="N25" s="3">
        <v>170</v>
      </c>
      <c r="O25" s="3">
        <v>15</v>
      </c>
      <c r="P25" s="2">
        <v>57.3066</v>
      </c>
      <c r="Q25" s="2">
        <v>156.16242</v>
      </c>
      <c r="R25" s="4"/>
    </row>
    <row r="26" spans="1:18" ht="15">
      <c r="A26" s="3">
        <v>45</v>
      </c>
      <c r="B26" s="3">
        <v>55</v>
      </c>
      <c r="C26" s="3">
        <v>5</v>
      </c>
      <c r="D26" s="2">
        <v>6.162</v>
      </c>
      <c r="E26" s="2">
        <v>23.063760000000002</v>
      </c>
      <c r="F26" s="4"/>
      <c r="G26" s="3">
        <v>90</v>
      </c>
      <c r="H26" s="3">
        <v>115</v>
      </c>
      <c r="I26" s="3">
        <v>12.5</v>
      </c>
      <c r="J26" s="2">
        <v>31.58025</v>
      </c>
      <c r="K26" s="2">
        <v>97.43858857908</v>
      </c>
      <c r="L26" s="4"/>
      <c r="M26" s="3">
        <v>140</v>
      </c>
      <c r="N26" s="3">
        <v>180</v>
      </c>
      <c r="O26" s="3">
        <v>20</v>
      </c>
      <c r="P26" s="2">
        <v>78.8736</v>
      </c>
      <c r="Q26" s="2">
        <v>279.74461985971203</v>
      </c>
      <c r="R26" s="4"/>
    </row>
    <row r="27" spans="1:18" ht="15">
      <c r="A27" s="3">
        <v>45</v>
      </c>
      <c r="B27" s="3">
        <v>60</v>
      </c>
      <c r="C27" s="3">
        <v>7.5</v>
      </c>
      <c r="D27" s="2">
        <v>9.70515</v>
      </c>
      <c r="E27" s="2">
        <v>33.92447637448801</v>
      </c>
      <c r="F27" s="4"/>
      <c r="G27" s="3">
        <v>90</v>
      </c>
      <c r="H27" s="3">
        <v>120</v>
      </c>
      <c r="I27" s="3">
        <v>15</v>
      </c>
      <c r="J27" s="2">
        <v>38.8206</v>
      </c>
      <c r="K27" s="2">
        <v>119.28146226595204</v>
      </c>
      <c r="L27" s="4"/>
      <c r="M27" s="3">
        <v>145</v>
      </c>
      <c r="N27" s="3">
        <v>160</v>
      </c>
      <c r="O27" s="3">
        <v>7.5</v>
      </c>
      <c r="P27" s="2">
        <v>28.19115</v>
      </c>
      <c r="Q27" s="2">
        <v>104.79415528360802</v>
      </c>
      <c r="R27" s="4"/>
    </row>
    <row r="28" spans="1:18" ht="15">
      <c r="A28" s="3">
        <v>45</v>
      </c>
      <c r="B28" s="3">
        <v>65</v>
      </c>
      <c r="C28" s="3">
        <v>10</v>
      </c>
      <c r="D28" s="2">
        <v>13.5564</v>
      </c>
      <c r="E28" s="2">
        <v>44.33928633388801</v>
      </c>
      <c r="F28" s="4"/>
      <c r="G28" s="3">
        <v>95</v>
      </c>
      <c r="H28" s="3">
        <v>105</v>
      </c>
      <c r="I28" s="3">
        <v>5</v>
      </c>
      <c r="J28" s="2">
        <v>12.324</v>
      </c>
      <c r="K28" s="2">
        <v>44.985788830080004</v>
      </c>
      <c r="L28" s="4"/>
      <c r="M28" s="3">
        <v>145</v>
      </c>
      <c r="N28" s="3">
        <v>165</v>
      </c>
      <c r="O28" s="3">
        <v>10</v>
      </c>
      <c r="P28" s="2">
        <v>38.2044</v>
      </c>
      <c r="Q28" s="2">
        <v>136.322973114048</v>
      </c>
      <c r="R28" s="4"/>
    </row>
    <row r="29" spans="1:18" ht="15">
      <c r="A29" s="3">
        <v>50</v>
      </c>
      <c r="B29" s="3">
        <v>60</v>
      </c>
      <c r="C29" s="3">
        <v>5</v>
      </c>
      <c r="D29" s="2">
        <v>6.7782</v>
      </c>
      <c r="E29" s="2">
        <v>24.15762</v>
      </c>
      <c r="F29" s="4"/>
      <c r="G29" s="3">
        <v>95</v>
      </c>
      <c r="H29" s="3">
        <v>110</v>
      </c>
      <c r="I29" s="3">
        <v>7.5</v>
      </c>
      <c r="J29" s="2">
        <v>18.94815</v>
      </c>
      <c r="K29" s="2">
        <v>55.82394</v>
      </c>
      <c r="L29" s="4"/>
      <c r="M29" s="3">
        <v>150</v>
      </c>
      <c r="N29" s="3">
        <v>160</v>
      </c>
      <c r="O29" s="3">
        <v>5</v>
      </c>
      <c r="P29" s="2">
        <v>19.1022</v>
      </c>
      <c r="Q29" s="2">
        <v>72.52894694102402</v>
      </c>
      <c r="R29" s="4"/>
    </row>
    <row r="30" spans="1:18" ht="15">
      <c r="A30" s="3">
        <v>50</v>
      </c>
      <c r="B30" s="3">
        <v>62</v>
      </c>
      <c r="C30" s="3">
        <v>6</v>
      </c>
      <c r="D30" s="2">
        <v>8.281728</v>
      </c>
      <c r="E30" s="2">
        <v>28.829700000000003</v>
      </c>
      <c r="F30" s="4"/>
      <c r="G30" s="3">
        <v>95</v>
      </c>
      <c r="H30" s="3">
        <v>115</v>
      </c>
      <c r="I30" s="3">
        <v>10</v>
      </c>
      <c r="J30" s="2">
        <v>25.8804</v>
      </c>
      <c r="K30" s="2">
        <v>80.21140444396801</v>
      </c>
      <c r="L30" s="4"/>
      <c r="M30" s="3">
        <v>150</v>
      </c>
      <c r="N30" s="3">
        <v>165</v>
      </c>
      <c r="O30" s="3">
        <v>7.5</v>
      </c>
      <c r="P30" s="2">
        <v>29.11545</v>
      </c>
      <c r="Q30" s="2">
        <v>101.34733542746403</v>
      </c>
      <c r="R30" s="4"/>
    </row>
    <row r="31" spans="1:18" ht="15">
      <c r="A31" s="3">
        <v>50</v>
      </c>
      <c r="B31" s="3">
        <v>65</v>
      </c>
      <c r="C31" s="3">
        <v>7.5</v>
      </c>
      <c r="D31" s="2">
        <v>10.62945</v>
      </c>
      <c r="E31" s="2">
        <v>33.61302</v>
      </c>
      <c r="F31" s="4"/>
      <c r="G31" s="3">
        <v>95</v>
      </c>
      <c r="H31" s="3">
        <v>120</v>
      </c>
      <c r="I31" s="3">
        <v>12.5</v>
      </c>
      <c r="J31" s="2">
        <v>33.12075</v>
      </c>
      <c r="K31" s="2">
        <v>103.95986382684002</v>
      </c>
      <c r="L31" s="4"/>
      <c r="M31" s="3">
        <v>150</v>
      </c>
      <c r="N31" s="3">
        <v>170</v>
      </c>
      <c r="O31" s="3">
        <v>10</v>
      </c>
      <c r="P31" s="2">
        <v>39.4368</v>
      </c>
      <c r="Q31" s="2">
        <v>131.39186178585604</v>
      </c>
      <c r="R31" s="4"/>
    </row>
    <row r="32" spans="1:18" ht="15">
      <c r="A32" s="3">
        <v>50</v>
      </c>
      <c r="B32" s="3">
        <v>70</v>
      </c>
      <c r="C32" s="3">
        <v>10</v>
      </c>
      <c r="D32" s="2">
        <v>14.7888</v>
      </c>
      <c r="E32" s="2">
        <v>43.847100000000005</v>
      </c>
      <c r="F32" s="4"/>
      <c r="G32" s="3">
        <v>100</v>
      </c>
      <c r="H32" s="3">
        <v>110</v>
      </c>
      <c r="I32" s="3">
        <v>5</v>
      </c>
      <c r="J32" s="2">
        <v>12.9402</v>
      </c>
      <c r="K32" s="2">
        <v>45.48513513398401</v>
      </c>
      <c r="L32" s="4"/>
      <c r="M32" s="3">
        <v>150</v>
      </c>
      <c r="N32" s="3">
        <v>175</v>
      </c>
      <c r="O32" s="3">
        <v>12.5</v>
      </c>
      <c r="P32" s="2">
        <v>50.06625</v>
      </c>
      <c r="Q32" s="2">
        <v>162.7098697602</v>
      </c>
      <c r="R32" s="4"/>
    </row>
    <row r="33" spans="1:18" ht="15">
      <c r="A33" s="3">
        <v>55</v>
      </c>
      <c r="B33" s="3">
        <v>65</v>
      </c>
      <c r="C33" s="3">
        <v>5</v>
      </c>
      <c r="D33" s="2">
        <v>7.3944</v>
      </c>
      <c r="E33" s="2">
        <v>25.54812</v>
      </c>
      <c r="F33" s="4"/>
      <c r="G33" s="3">
        <v>100</v>
      </c>
      <c r="H33" s="3">
        <v>112</v>
      </c>
      <c r="I33" s="3">
        <v>6</v>
      </c>
      <c r="J33" s="2">
        <v>15.676128</v>
      </c>
      <c r="K33" s="2">
        <v>52.83429457291776</v>
      </c>
      <c r="L33" s="4"/>
      <c r="M33" s="3">
        <v>150</v>
      </c>
      <c r="N33" s="3">
        <v>180</v>
      </c>
      <c r="O33" s="3">
        <v>15</v>
      </c>
      <c r="P33" s="2">
        <v>61.0038</v>
      </c>
      <c r="Q33" s="2">
        <v>194.413664150496</v>
      </c>
      <c r="R33" s="4"/>
    </row>
    <row r="34" spans="1:18" ht="15">
      <c r="A34" s="3">
        <v>55</v>
      </c>
      <c r="B34" s="3">
        <v>70</v>
      </c>
      <c r="C34" s="3">
        <v>7.5</v>
      </c>
      <c r="D34" s="2">
        <v>11.55375</v>
      </c>
      <c r="E34" s="2">
        <v>35.63388</v>
      </c>
      <c r="F34" s="4"/>
      <c r="G34" s="3">
        <v>100</v>
      </c>
      <c r="H34" s="3">
        <v>115</v>
      </c>
      <c r="I34" s="3">
        <v>7.5</v>
      </c>
      <c r="J34" s="2">
        <v>19.87245</v>
      </c>
      <c r="K34" s="2">
        <v>56.621159999999996</v>
      </c>
      <c r="L34" s="4"/>
      <c r="M34" s="3">
        <v>155</v>
      </c>
      <c r="N34" s="3">
        <v>170</v>
      </c>
      <c r="O34" s="3">
        <v>7.5</v>
      </c>
      <c r="P34" s="2">
        <v>30.03975</v>
      </c>
      <c r="Q34" s="2">
        <v>114.26961505932003</v>
      </c>
      <c r="R34" s="4"/>
    </row>
    <row r="35" spans="1:18" ht="15">
      <c r="A35" s="3">
        <v>55</v>
      </c>
      <c r="B35" s="3">
        <v>75</v>
      </c>
      <c r="C35" s="3">
        <v>10</v>
      </c>
      <c r="D35" s="2">
        <v>16.0212</v>
      </c>
      <c r="E35" s="2">
        <v>51.603663069504</v>
      </c>
      <c r="F35" s="4"/>
      <c r="G35" s="3">
        <v>100</v>
      </c>
      <c r="H35" s="3">
        <v>120</v>
      </c>
      <c r="I35" s="3">
        <v>10</v>
      </c>
      <c r="J35" s="2">
        <v>27.1128</v>
      </c>
      <c r="K35" s="2">
        <v>74.36394</v>
      </c>
      <c r="L35" s="4"/>
      <c r="M35" s="3">
        <v>160</v>
      </c>
      <c r="N35" s="3">
        <v>170</v>
      </c>
      <c r="O35" s="3">
        <v>5</v>
      </c>
      <c r="P35" s="2">
        <v>20.3346</v>
      </c>
      <c r="Q35" s="2">
        <v>76.07236578883202</v>
      </c>
      <c r="R35" s="4"/>
    </row>
    <row r="36" spans="1:18" ht="15">
      <c r="A36" s="3">
        <v>55</v>
      </c>
      <c r="B36" s="3">
        <v>80</v>
      </c>
      <c r="C36" s="3">
        <v>12.5</v>
      </c>
      <c r="D36" s="2">
        <v>20.79675</v>
      </c>
      <c r="E36" s="2">
        <v>67.42493330076</v>
      </c>
      <c r="F36" s="4"/>
      <c r="G36" s="3">
        <v>100</v>
      </c>
      <c r="H36" s="3">
        <v>125</v>
      </c>
      <c r="I36" s="3">
        <v>12.5</v>
      </c>
      <c r="J36" s="2">
        <v>34.66125</v>
      </c>
      <c r="K36" s="2">
        <v>94.59108</v>
      </c>
      <c r="L36" s="4"/>
      <c r="M36" s="3">
        <v>160</v>
      </c>
      <c r="N36" s="3">
        <v>175</v>
      </c>
      <c r="O36" s="3">
        <v>7.5</v>
      </c>
      <c r="P36" s="2">
        <v>30.96405</v>
      </c>
      <c r="Q36" s="2">
        <v>106.76306915517601</v>
      </c>
      <c r="R36" s="4"/>
    </row>
    <row r="37" spans="1:18" ht="15">
      <c r="A37" s="3">
        <v>60</v>
      </c>
      <c r="B37" s="3">
        <v>70</v>
      </c>
      <c r="C37" s="3">
        <v>5</v>
      </c>
      <c r="D37" s="2">
        <v>8.0106</v>
      </c>
      <c r="E37" s="2">
        <v>26.93862</v>
      </c>
      <c r="F37" s="4"/>
      <c r="G37" s="3">
        <v>100</v>
      </c>
      <c r="H37" s="3">
        <v>130</v>
      </c>
      <c r="I37" s="3">
        <v>15</v>
      </c>
      <c r="J37" s="2">
        <v>42.5178</v>
      </c>
      <c r="K37" s="2">
        <v>123.01289999999999</v>
      </c>
      <c r="L37" s="4"/>
      <c r="M37" s="3">
        <v>160</v>
      </c>
      <c r="N37" s="3">
        <v>180</v>
      </c>
      <c r="O37" s="3">
        <v>10</v>
      </c>
      <c r="P37" s="2">
        <v>41.9016</v>
      </c>
      <c r="Q37" s="2">
        <v>139.129675961472</v>
      </c>
      <c r="R37" s="4"/>
    </row>
    <row r="38" spans="1:18" ht="15">
      <c r="A38" s="3">
        <v>60</v>
      </c>
      <c r="B38" s="3">
        <v>72</v>
      </c>
      <c r="C38" s="3">
        <v>6</v>
      </c>
      <c r="D38" s="2">
        <v>9.760608</v>
      </c>
      <c r="E38" s="2">
        <v>31.55508</v>
      </c>
      <c r="F38" s="4"/>
      <c r="G38" s="3">
        <v>100</v>
      </c>
      <c r="H38" s="3">
        <v>140</v>
      </c>
      <c r="I38" s="3">
        <v>20</v>
      </c>
      <c r="J38" s="2">
        <v>59.1552</v>
      </c>
      <c r="K38" s="2">
        <v>186.429532310784</v>
      </c>
      <c r="L38" s="4"/>
      <c r="M38" s="3">
        <v>160</v>
      </c>
      <c r="N38" s="3">
        <v>185</v>
      </c>
      <c r="O38" s="3">
        <v>12.5</v>
      </c>
      <c r="P38" s="2">
        <v>53.14725</v>
      </c>
      <c r="Q38" s="2">
        <v>171.70453014372</v>
      </c>
      <c r="R38" s="4"/>
    </row>
    <row r="39" spans="1:18" ht="15">
      <c r="A39" s="3">
        <v>60</v>
      </c>
      <c r="B39" s="3">
        <v>75</v>
      </c>
      <c r="C39" s="3">
        <v>7.5</v>
      </c>
      <c r="D39" s="2">
        <v>12.47805</v>
      </c>
      <c r="E39" s="2">
        <v>37.89576</v>
      </c>
      <c r="F39" s="4"/>
      <c r="G39" s="3">
        <v>105</v>
      </c>
      <c r="H39" s="3">
        <v>115</v>
      </c>
      <c r="I39" s="3">
        <v>5</v>
      </c>
      <c r="J39" s="2">
        <v>13.5564</v>
      </c>
      <c r="K39" s="2">
        <v>48.943465437888015</v>
      </c>
      <c r="L39" s="4"/>
      <c r="M39" s="3">
        <v>160</v>
      </c>
      <c r="N39" s="3">
        <v>190</v>
      </c>
      <c r="O39" s="3">
        <v>15</v>
      </c>
      <c r="P39" s="2">
        <v>64.701</v>
      </c>
      <c r="Q39" s="2">
        <v>205.42267064592002</v>
      </c>
      <c r="R39" s="4"/>
    </row>
    <row r="40" spans="1:18" ht="15">
      <c r="A40" s="3">
        <v>60</v>
      </c>
      <c r="B40" s="3">
        <v>80</v>
      </c>
      <c r="C40" s="3">
        <v>10</v>
      </c>
      <c r="D40" s="2">
        <v>17.2536</v>
      </c>
      <c r="E40" s="2">
        <v>50.540040000000005</v>
      </c>
      <c r="F40" s="4"/>
      <c r="G40" s="3">
        <v>105</v>
      </c>
      <c r="H40" s="3">
        <v>120</v>
      </c>
      <c r="I40" s="3">
        <v>7.5</v>
      </c>
      <c r="J40" s="2">
        <v>20.79675</v>
      </c>
      <c r="K40" s="2">
        <v>59.346540000000005</v>
      </c>
      <c r="L40" s="4"/>
      <c r="M40" s="3">
        <v>160</v>
      </c>
      <c r="N40" s="3">
        <v>195</v>
      </c>
      <c r="O40" s="3">
        <v>17.5</v>
      </c>
      <c r="P40" s="2">
        <v>76.56285</v>
      </c>
      <c r="Q40" s="2">
        <v>240.047378748072</v>
      </c>
      <c r="R40" s="4"/>
    </row>
    <row r="41" spans="1:18" ht="15">
      <c r="A41" s="3">
        <v>60</v>
      </c>
      <c r="B41" s="3">
        <v>85</v>
      </c>
      <c r="C41" s="3">
        <v>12.5</v>
      </c>
      <c r="D41" s="2">
        <v>22.33725</v>
      </c>
      <c r="E41" s="2">
        <v>71.98144317252</v>
      </c>
      <c r="F41" s="4"/>
      <c r="G41" s="3">
        <v>105</v>
      </c>
      <c r="H41" s="3">
        <v>125</v>
      </c>
      <c r="I41" s="3">
        <v>10</v>
      </c>
      <c r="J41" s="2">
        <v>28.3452</v>
      </c>
      <c r="K41" s="2">
        <v>77.88654</v>
      </c>
      <c r="L41" s="4"/>
      <c r="M41" s="3">
        <v>160</v>
      </c>
      <c r="N41" s="3">
        <v>200</v>
      </c>
      <c r="O41" s="3">
        <v>20</v>
      </c>
      <c r="P41" s="2">
        <v>88.7328</v>
      </c>
      <c r="Q41" s="2">
        <v>313.003884082176</v>
      </c>
      <c r="R41" s="4"/>
    </row>
    <row r="42" spans="1:18" ht="15">
      <c r="A42" s="3">
        <v>60</v>
      </c>
      <c r="B42" s="3">
        <v>90</v>
      </c>
      <c r="C42" s="3">
        <v>15</v>
      </c>
      <c r="D42" s="2">
        <v>27.729</v>
      </c>
      <c r="E42" s="2">
        <v>85.66264597968001</v>
      </c>
      <c r="F42" s="4"/>
      <c r="G42" s="3">
        <v>105</v>
      </c>
      <c r="H42" s="3">
        <v>130</v>
      </c>
      <c r="I42" s="3">
        <v>12.5</v>
      </c>
      <c r="J42" s="2">
        <v>36.20175</v>
      </c>
      <c r="K42" s="2">
        <v>113.55815694636</v>
      </c>
      <c r="L42" s="4"/>
      <c r="M42" s="3">
        <v>170</v>
      </c>
      <c r="N42" s="3">
        <v>190</v>
      </c>
      <c r="O42" s="3">
        <v>10</v>
      </c>
      <c r="P42" s="2">
        <v>44.3664</v>
      </c>
      <c r="Q42" s="2">
        <v>130.7997</v>
      </c>
      <c r="R42" s="4"/>
    </row>
    <row r="43" spans="1:18" ht="15">
      <c r="A43" s="3">
        <v>63</v>
      </c>
      <c r="B43" s="3">
        <v>73</v>
      </c>
      <c r="C43" s="3">
        <v>5</v>
      </c>
      <c r="D43" s="2">
        <v>8.38032</v>
      </c>
      <c r="E43" s="2">
        <v>28.03248</v>
      </c>
      <c r="F43" s="4"/>
      <c r="G43" s="3">
        <v>110</v>
      </c>
      <c r="H43" s="3">
        <v>120</v>
      </c>
      <c r="I43" s="3">
        <v>5</v>
      </c>
      <c r="J43" s="2">
        <v>14.1726</v>
      </c>
      <c r="K43" s="2">
        <v>50.886795933792015</v>
      </c>
      <c r="L43" s="4"/>
      <c r="M43" s="3">
        <v>170</v>
      </c>
      <c r="N43" s="3">
        <v>195</v>
      </c>
      <c r="O43" s="3">
        <v>12.5</v>
      </c>
      <c r="P43" s="2">
        <v>56.22825</v>
      </c>
      <c r="Q43" s="2">
        <v>184.85360406324003</v>
      </c>
      <c r="R43" s="4"/>
    </row>
    <row r="44" spans="1:18" ht="15">
      <c r="A44" s="3">
        <v>63</v>
      </c>
      <c r="B44" s="3">
        <v>75</v>
      </c>
      <c r="C44" s="3">
        <v>6</v>
      </c>
      <c r="D44" s="2">
        <v>10.204272</v>
      </c>
      <c r="E44" s="2">
        <v>32.51916</v>
      </c>
      <c r="F44" s="4"/>
      <c r="G44" s="3">
        <v>110</v>
      </c>
      <c r="H44" s="3">
        <v>125</v>
      </c>
      <c r="I44" s="3">
        <v>7.5</v>
      </c>
      <c r="J44" s="2">
        <v>21.72105</v>
      </c>
      <c r="K44" s="2">
        <v>62.127539999999996</v>
      </c>
      <c r="L44" s="4"/>
      <c r="M44" s="3">
        <v>170</v>
      </c>
      <c r="N44" s="3">
        <v>200</v>
      </c>
      <c r="O44" s="3">
        <v>15</v>
      </c>
      <c r="P44" s="2">
        <v>68.3982</v>
      </c>
      <c r="Q44" s="2">
        <v>220.325700085344</v>
      </c>
      <c r="R44" s="4"/>
    </row>
    <row r="45" spans="1:18" ht="15">
      <c r="A45" s="3">
        <v>63</v>
      </c>
      <c r="B45" s="3">
        <v>78</v>
      </c>
      <c r="C45" s="3">
        <v>7.5</v>
      </c>
      <c r="D45" s="2">
        <v>13.03263</v>
      </c>
      <c r="E45" s="2">
        <v>39.56436</v>
      </c>
      <c r="F45" s="4"/>
      <c r="G45" s="3">
        <v>110</v>
      </c>
      <c r="H45" s="3">
        <v>130</v>
      </c>
      <c r="I45" s="3">
        <v>10</v>
      </c>
      <c r="J45" s="2">
        <v>29.5776</v>
      </c>
      <c r="K45" s="2">
        <v>82.07658</v>
      </c>
      <c r="L45" s="4"/>
      <c r="M45" s="3">
        <v>180</v>
      </c>
      <c r="N45" s="3">
        <v>190</v>
      </c>
      <c r="O45" s="3">
        <v>5</v>
      </c>
      <c r="P45" s="2">
        <v>22.7994</v>
      </c>
      <c r="Q45" s="2">
        <v>93.409124060448</v>
      </c>
      <c r="R45" s="4"/>
    </row>
    <row r="46" spans="1:18" ht="15">
      <c r="A46" s="3">
        <v>63</v>
      </c>
      <c r="B46" s="3">
        <v>80</v>
      </c>
      <c r="C46" s="3">
        <v>8.5</v>
      </c>
      <c r="D46" s="2">
        <v>14.979822</v>
      </c>
      <c r="E46" s="2">
        <v>49.033496550306246</v>
      </c>
      <c r="F46" s="4"/>
      <c r="G46" s="3">
        <v>110</v>
      </c>
      <c r="H46" s="3">
        <v>135</v>
      </c>
      <c r="I46" s="3">
        <v>12.5</v>
      </c>
      <c r="J46" s="2">
        <v>37.74225</v>
      </c>
      <c r="K46" s="2">
        <v>117.81876841812</v>
      </c>
      <c r="L46" s="4"/>
      <c r="M46" s="3">
        <v>180</v>
      </c>
      <c r="N46" s="3">
        <v>200</v>
      </c>
      <c r="O46" s="3">
        <v>10</v>
      </c>
      <c r="P46" s="2">
        <v>46.8312</v>
      </c>
      <c r="Q46" s="2">
        <v>157.75366328870402</v>
      </c>
      <c r="R46" s="4"/>
    </row>
    <row r="47" spans="1:18" ht="15">
      <c r="A47" s="3">
        <v>63</v>
      </c>
      <c r="B47" s="3">
        <v>83</v>
      </c>
      <c r="C47" s="3">
        <v>10</v>
      </c>
      <c r="D47" s="2">
        <v>17.99304</v>
      </c>
      <c r="E47" s="2">
        <v>57.0364145059968</v>
      </c>
      <c r="F47" s="4"/>
      <c r="G47" s="3">
        <v>110</v>
      </c>
      <c r="H47" s="3">
        <v>140</v>
      </c>
      <c r="I47" s="3">
        <v>15</v>
      </c>
      <c r="J47" s="2">
        <v>46.215</v>
      </c>
      <c r="K47" s="2">
        <v>126.12762000000002</v>
      </c>
      <c r="L47" s="4"/>
      <c r="M47" s="3">
        <v>180</v>
      </c>
      <c r="N47" s="3">
        <v>205</v>
      </c>
      <c r="O47" s="3">
        <v>12.5</v>
      </c>
      <c r="P47" s="2">
        <v>59.30925</v>
      </c>
      <c r="Q47" s="2">
        <v>194.14416284676003</v>
      </c>
      <c r="R47" s="4"/>
    </row>
    <row r="48" spans="1:18" ht="15">
      <c r="A48" s="3">
        <v>65</v>
      </c>
      <c r="B48" s="3">
        <v>75</v>
      </c>
      <c r="C48" s="3">
        <v>5</v>
      </c>
      <c r="D48" s="2">
        <v>8.6268</v>
      </c>
      <c r="E48" s="2">
        <v>28.699920000000002</v>
      </c>
      <c r="F48" s="4"/>
      <c r="G48" s="3">
        <v>115</v>
      </c>
      <c r="H48" s="3">
        <v>125</v>
      </c>
      <c r="I48" s="3">
        <v>5</v>
      </c>
      <c r="J48" s="2">
        <v>14.7888</v>
      </c>
      <c r="K48" s="2">
        <v>52.617079581696004</v>
      </c>
      <c r="L48" s="4"/>
      <c r="M48" s="3">
        <v>180</v>
      </c>
      <c r="N48" s="3">
        <v>210</v>
      </c>
      <c r="O48" s="3">
        <v>15</v>
      </c>
      <c r="P48" s="2">
        <v>72.0954</v>
      </c>
      <c r="Q48" s="2">
        <v>204.94116000000002</v>
      </c>
      <c r="R48" s="4"/>
    </row>
    <row r="49" spans="1:18" ht="15">
      <c r="A49" s="3">
        <v>65</v>
      </c>
      <c r="B49" s="3">
        <v>80</v>
      </c>
      <c r="C49" s="3">
        <v>7.5</v>
      </c>
      <c r="D49" s="2">
        <v>13.40235</v>
      </c>
      <c r="E49" s="2">
        <v>40.380120000000005</v>
      </c>
      <c r="F49" s="4"/>
      <c r="G49" s="3">
        <v>115</v>
      </c>
      <c r="H49" s="3">
        <v>130</v>
      </c>
      <c r="I49" s="3">
        <v>7.5</v>
      </c>
      <c r="J49" s="2">
        <v>22.64535</v>
      </c>
      <c r="K49" s="2">
        <v>64.79730000000002</v>
      </c>
      <c r="L49" s="4"/>
      <c r="M49" s="3">
        <v>180</v>
      </c>
      <c r="N49" s="3">
        <v>215</v>
      </c>
      <c r="O49" s="3">
        <v>17.5</v>
      </c>
      <c r="P49" s="2">
        <v>85.18965</v>
      </c>
      <c r="Q49" s="2">
        <v>271.574122330728</v>
      </c>
      <c r="R49" s="4"/>
    </row>
    <row r="50" spans="1:18" ht="15">
      <c r="A50" s="3">
        <v>65</v>
      </c>
      <c r="B50" s="3">
        <v>85</v>
      </c>
      <c r="C50" s="3">
        <v>10</v>
      </c>
      <c r="D50" s="2">
        <v>18.486</v>
      </c>
      <c r="E50" s="2">
        <v>58.382766429120004</v>
      </c>
      <c r="F50" s="4"/>
      <c r="G50" s="3">
        <v>115</v>
      </c>
      <c r="H50" s="3">
        <v>135</v>
      </c>
      <c r="I50" s="3">
        <v>10</v>
      </c>
      <c r="J50" s="2">
        <v>30.81</v>
      </c>
      <c r="K50" s="2">
        <v>94.1957048592</v>
      </c>
      <c r="L50" s="4"/>
      <c r="M50" s="3">
        <v>180</v>
      </c>
      <c r="N50" s="3">
        <v>220</v>
      </c>
      <c r="O50" s="3">
        <v>20</v>
      </c>
      <c r="P50" s="2">
        <v>98.592</v>
      </c>
      <c r="Q50" s="2">
        <v>360.40709182463996</v>
      </c>
      <c r="R50" s="4"/>
    </row>
    <row r="51" spans="1:18" ht="15">
      <c r="A51" s="3">
        <v>65</v>
      </c>
      <c r="B51" s="3">
        <v>90</v>
      </c>
      <c r="C51" s="3">
        <v>12.5</v>
      </c>
      <c r="D51" s="2">
        <v>23.87775</v>
      </c>
      <c r="E51" s="2">
        <v>76.08818747628001</v>
      </c>
      <c r="F51" s="4"/>
      <c r="G51" s="3">
        <v>115</v>
      </c>
      <c r="H51" s="3">
        <v>140</v>
      </c>
      <c r="I51" s="3">
        <v>12.5</v>
      </c>
      <c r="J51" s="2">
        <v>39.28275</v>
      </c>
      <c r="K51" s="2">
        <v>122.62383294588003</v>
      </c>
      <c r="L51" s="4"/>
      <c r="M51" s="3">
        <v>190</v>
      </c>
      <c r="N51" s="3">
        <v>200</v>
      </c>
      <c r="O51" s="3">
        <v>5</v>
      </c>
      <c r="P51" s="2">
        <v>24.0318</v>
      </c>
      <c r="Q51" s="2">
        <v>110.12593967625601</v>
      </c>
      <c r="R51" s="4"/>
    </row>
    <row r="52" spans="1:18" ht="15">
      <c r="A52" s="3">
        <v>70</v>
      </c>
      <c r="B52" s="3">
        <v>80</v>
      </c>
      <c r="C52" s="3">
        <v>5</v>
      </c>
      <c r="D52" s="2">
        <v>9.243</v>
      </c>
      <c r="E52" s="2">
        <v>29.756700000000002</v>
      </c>
      <c r="F52" s="4"/>
      <c r="G52" s="3">
        <v>120</v>
      </c>
      <c r="H52" s="3">
        <v>130</v>
      </c>
      <c r="I52" s="3">
        <v>5</v>
      </c>
      <c r="J52" s="2">
        <v>15.405</v>
      </c>
      <c r="K52" s="2">
        <v>54.43021478160001</v>
      </c>
      <c r="L52" s="4"/>
      <c r="M52" s="3">
        <v>190</v>
      </c>
      <c r="N52" s="3">
        <v>220</v>
      </c>
      <c r="O52" s="3">
        <v>15</v>
      </c>
      <c r="P52" s="2">
        <v>75.7926</v>
      </c>
      <c r="Q52" s="2">
        <v>256.984765908192</v>
      </c>
      <c r="R52" s="4"/>
    </row>
    <row r="53" spans="1:18" ht="15">
      <c r="A53" s="3">
        <v>70</v>
      </c>
      <c r="B53" s="3">
        <v>82</v>
      </c>
      <c r="C53" s="3">
        <v>6</v>
      </c>
      <c r="D53" s="2">
        <v>11.239488</v>
      </c>
      <c r="E53" s="2">
        <v>35.85636</v>
      </c>
      <c r="F53" s="4"/>
      <c r="G53" s="3">
        <v>120</v>
      </c>
      <c r="H53" s="3">
        <v>135</v>
      </c>
      <c r="I53" s="3">
        <v>7.5</v>
      </c>
      <c r="J53" s="2">
        <v>23.56965</v>
      </c>
      <c r="K53" s="2">
        <v>67.33728</v>
      </c>
      <c r="L53" s="4"/>
      <c r="M53" s="3">
        <v>200</v>
      </c>
      <c r="N53" s="3">
        <v>210</v>
      </c>
      <c r="O53" s="3">
        <v>5</v>
      </c>
      <c r="P53" s="2">
        <v>25.2642</v>
      </c>
      <c r="Q53" s="2">
        <v>101.916274076064</v>
      </c>
      <c r="R53" s="4"/>
    </row>
    <row r="54" spans="1:18" ht="15">
      <c r="A54" s="3">
        <v>70</v>
      </c>
      <c r="B54" s="3">
        <v>85</v>
      </c>
      <c r="C54" s="3">
        <v>7.5</v>
      </c>
      <c r="D54" s="2">
        <v>14.32665</v>
      </c>
      <c r="E54" s="2">
        <v>47.35728726976801</v>
      </c>
      <c r="F54" s="4"/>
      <c r="G54" s="3">
        <v>120</v>
      </c>
      <c r="H54" s="3">
        <v>140</v>
      </c>
      <c r="I54" s="3">
        <v>10</v>
      </c>
      <c r="J54" s="2">
        <v>32.0424</v>
      </c>
      <c r="K54" s="2">
        <v>87.74982</v>
      </c>
      <c r="L54" s="4"/>
      <c r="M54" s="3">
        <v>200</v>
      </c>
      <c r="N54" s="3">
        <v>215</v>
      </c>
      <c r="O54" s="3">
        <v>7.5</v>
      </c>
      <c r="P54" s="2">
        <v>38.35845</v>
      </c>
      <c r="Q54" s="2">
        <v>135.432878178024</v>
      </c>
      <c r="R54" s="4"/>
    </row>
    <row r="55" spans="1:18" ht="15">
      <c r="A55" s="3">
        <v>70</v>
      </c>
      <c r="B55" s="3">
        <v>90</v>
      </c>
      <c r="C55" s="3">
        <v>10</v>
      </c>
      <c r="D55" s="2">
        <v>19.7184</v>
      </c>
      <c r="E55" s="2">
        <v>57.43692</v>
      </c>
      <c r="F55" s="4"/>
      <c r="G55" s="3">
        <v>120</v>
      </c>
      <c r="H55" s="3">
        <v>145</v>
      </c>
      <c r="I55" s="3">
        <v>12.5</v>
      </c>
      <c r="J55" s="2">
        <v>40.82325</v>
      </c>
      <c r="K55" s="2">
        <v>117.20988000000001</v>
      </c>
      <c r="L55" s="4"/>
      <c r="M55" s="3">
        <v>200</v>
      </c>
      <c r="N55" s="3">
        <v>220</v>
      </c>
      <c r="O55" s="3">
        <v>10</v>
      </c>
      <c r="P55" s="2">
        <v>51.7608</v>
      </c>
      <c r="Q55" s="2">
        <v>174.41288523993597</v>
      </c>
      <c r="R55" s="4"/>
    </row>
    <row r="56" spans="1:18" ht="15">
      <c r="A56" s="3">
        <v>70</v>
      </c>
      <c r="B56" s="3">
        <v>95</v>
      </c>
      <c r="C56" s="3">
        <v>12.5</v>
      </c>
      <c r="D56" s="2">
        <v>25.41825</v>
      </c>
      <c r="E56" s="2">
        <v>80.75122077204001</v>
      </c>
      <c r="F56" s="4"/>
      <c r="G56" s="3">
        <v>120</v>
      </c>
      <c r="H56" s="3">
        <v>150</v>
      </c>
      <c r="I56" s="3">
        <v>15</v>
      </c>
      <c r="J56" s="2">
        <v>49.9122</v>
      </c>
      <c r="K56" s="2">
        <v>136.21338</v>
      </c>
      <c r="L56" s="4"/>
      <c r="M56" s="3">
        <v>200</v>
      </c>
      <c r="N56" s="3">
        <v>225</v>
      </c>
      <c r="O56" s="3">
        <v>12.5</v>
      </c>
      <c r="P56" s="2">
        <v>65.47125</v>
      </c>
      <c r="Q56" s="2">
        <v>214.54801455780003</v>
      </c>
      <c r="R56" s="4"/>
    </row>
    <row r="57" spans="1:18" ht="15">
      <c r="A57" s="3">
        <v>70</v>
      </c>
      <c r="B57" s="3">
        <v>100</v>
      </c>
      <c r="C57" s="3">
        <v>15</v>
      </c>
      <c r="D57" s="2">
        <v>31.4262</v>
      </c>
      <c r="E57" s="2">
        <v>98.02094917910402</v>
      </c>
      <c r="F57" s="4"/>
      <c r="G57" s="3">
        <v>120</v>
      </c>
      <c r="H57" s="3">
        <v>160</v>
      </c>
      <c r="I57" s="3">
        <v>20</v>
      </c>
      <c r="J57" s="2">
        <v>69.0144</v>
      </c>
      <c r="K57" s="2">
        <v>243.56187944524797</v>
      </c>
      <c r="L57" s="4"/>
      <c r="M57" s="3">
        <v>200</v>
      </c>
      <c r="N57" s="3">
        <v>230</v>
      </c>
      <c r="O57" s="3">
        <v>15</v>
      </c>
      <c r="P57" s="2">
        <v>79.4898</v>
      </c>
      <c r="Q57" s="2">
        <v>236.06982000000002</v>
      </c>
      <c r="R57" s="4"/>
    </row>
    <row r="58" spans="1:18" ht="15">
      <c r="A58" s="3">
        <v>75</v>
      </c>
      <c r="B58" s="3">
        <v>85</v>
      </c>
      <c r="C58" s="3">
        <v>5</v>
      </c>
      <c r="D58" s="2">
        <v>9.8592</v>
      </c>
      <c r="E58" s="2">
        <v>32.2596</v>
      </c>
      <c r="F58" s="4"/>
      <c r="G58" s="3">
        <v>125</v>
      </c>
      <c r="H58" s="3">
        <v>135</v>
      </c>
      <c r="I58" s="3">
        <v>5</v>
      </c>
      <c r="J58" s="2">
        <v>16.0212</v>
      </c>
      <c r="K58" s="2">
        <v>58.279130973504</v>
      </c>
      <c r="L58" s="4"/>
      <c r="M58" s="3">
        <v>200</v>
      </c>
      <c r="N58" s="3">
        <v>235</v>
      </c>
      <c r="O58" s="3">
        <v>17.5</v>
      </c>
      <c r="P58" s="2">
        <v>93.81645</v>
      </c>
      <c r="Q58" s="2">
        <v>319.896059097384</v>
      </c>
      <c r="R58" s="4"/>
    </row>
    <row r="59" spans="1:18" ht="15">
      <c r="A59" s="3">
        <v>75</v>
      </c>
      <c r="B59" s="3">
        <v>90</v>
      </c>
      <c r="C59" s="3">
        <v>7.5</v>
      </c>
      <c r="D59" s="2">
        <v>15.25095</v>
      </c>
      <c r="E59" s="2">
        <v>44.21790000000001</v>
      </c>
      <c r="F59" s="4"/>
      <c r="G59" s="3">
        <v>125</v>
      </c>
      <c r="H59" s="3">
        <v>140</v>
      </c>
      <c r="I59" s="3">
        <v>7.5</v>
      </c>
      <c r="J59" s="2">
        <v>24.49395</v>
      </c>
      <c r="K59" s="2">
        <v>70.0812</v>
      </c>
      <c r="L59" s="4"/>
      <c r="M59" s="3">
        <v>200</v>
      </c>
      <c r="N59" s="3">
        <v>240</v>
      </c>
      <c r="O59" s="3">
        <v>20</v>
      </c>
      <c r="P59" s="2">
        <v>108.4512</v>
      </c>
      <c r="Q59" s="2">
        <v>418.71119662310406</v>
      </c>
      <c r="R59" s="4"/>
    </row>
    <row r="60" spans="1:18" ht="15">
      <c r="A60" s="3">
        <v>75</v>
      </c>
      <c r="B60" s="3">
        <v>95</v>
      </c>
      <c r="C60" s="3">
        <v>10</v>
      </c>
      <c r="D60" s="2">
        <v>20.9508</v>
      </c>
      <c r="E60" s="2">
        <v>65.351244764736</v>
      </c>
      <c r="F60" s="4"/>
      <c r="G60" s="3">
        <v>125</v>
      </c>
      <c r="H60" s="3">
        <v>145</v>
      </c>
      <c r="I60" s="3">
        <v>10</v>
      </c>
      <c r="J60" s="2">
        <v>33.2748</v>
      </c>
      <c r="K60" s="2">
        <v>91.45782</v>
      </c>
      <c r="L60" s="4"/>
      <c r="M60" s="3">
        <v>200</v>
      </c>
      <c r="N60" s="3">
        <v>245</v>
      </c>
      <c r="O60" s="3">
        <v>22.5</v>
      </c>
      <c r="P60" s="2">
        <v>123.39405</v>
      </c>
      <c r="Q60" s="2">
        <v>429.77574000000004</v>
      </c>
      <c r="R60" s="4"/>
    </row>
    <row r="61" spans="1:18" ht="15">
      <c r="A61" s="15" t="s">
        <v>15</v>
      </c>
      <c r="B61" s="15"/>
      <c r="C61" s="15"/>
      <c r="D61" s="15"/>
      <c r="E61" s="15"/>
      <c r="F61" s="15"/>
      <c r="G61" s="15"/>
      <c r="R61" s="4"/>
    </row>
    <row r="62" spans="1:18" ht="15">
      <c r="A62" s="14" t="s">
        <v>16</v>
      </c>
      <c r="G62" s="1"/>
      <c r="R62" s="4"/>
    </row>
    <row r="63" spans="2:18" ht="15">
      <c r="B63" s="15"/>
      <c r="C63" s="15"/>
      <c r="D63" s="15"/>
      <c r="E63" s="8"/>
      <c r="G63" s="1"/>
      <c r="R63" s="4"/>
    </row>
    <row r="64" spans="1:18" ht="15">
      <c r="A64" s="18"/>
      <c r="B64" s="18"/>
      <c r="C64" s="18"/>
      <c r="F64" s="7"/>
      <c r="G64" s="8"/>
      <c r="I64" s="6" t="s">
        <v>7</v>
      </c>
      <c r="R64" s="4"/>
    </row>
    <row r="65" spans="1:9" ht="15">
      <c r="A65" s="18"/>
      <c r="B65" s="18"/>
      <c r="C65" s="18"/>
      <c r="F65" s="7"/>
      <c r="G65" s="8"/>
      <c r="I65" s="6" t="s">
        <v>8</v>
      </c>
    </row>
    <row r="66" spans="1:9" ht="15">
      <c r="A66" s="18"/>
      <c r="B66" s="18"/>
      <c r="C66" s="18"/>
      <c r="F66" s="7"/>
      <c r="G66" s="8"/>
      <c r="I66" s="6" t="s">
        <v>9</v>
      </c>
    </row>
    <row r="67" spans="1:14" ht="18">
      <c r="A67" s="18"/>
      <c r="B67" s="18"/>
      <c r="C67" s="18"/>
      <c r="G67" s="8"/>
      <c r="I67" s="9" t="s">
        <v>10</v>
      </c>
      <c r="J67" s="10"/>
      <c r="N67" s="11" t="s">
        <v>18</v>
      </c>
    </row>
    <row r="68" spans="1:14" ht="15">
      <c r="A68" s="18"/>
      <c r="B68" s="18"/>
      <c r="C68" s="18"/>
      <c r="G68" s="8"/>
      <c r="I68" s="16" t="s">
        <v>19</v>
      </c>
      <c r="J68" s="16"/>
      <c r="N68" s="12" t="s">
        <v>20</v>
      </c>
    </row>
    <row r="69" spans="1:10" ht="15">
      <c r="A69" s="19" t="s">
        <v>21</v>
      </c>
      <c r="B69" s="19"/>
      <c r="C69" s="19"/>
      <c r="F69" s="13"/>
      <c r="G69" s="8"/>
      <c r="I69" s="16" t="s">
        <v>11</v>
      </c>
      <c r="J69" s="16"/>
    </row>
    <row r="70" spans="1:7" ht="15.75">
      <c r="A70" s="20" t="s">
        <v>22</v>
      </c>
      <c r="B70" s="18"/>
      <c r="C70" s="18"/>
      <c r="D70" s="8"/>
      <c r="E70" s="8"/>
      <c r="F70" s="21"/>
      <c r="G70" s="21"/>
    </row>
    <row r="71" spans="1:7" ht="15.75">
      <c r="A71" s="22" t="s">
        <v>3</v>
      </c>
      <c r="B71" s="22" t="s">
        <v>23</v>
      </c>
      <c r="C71" s="22" t="s">
        <v>4</v>
      </c>
      <c r="D71" s="22" t="s">
        <v>5</v>
      </c>
      <c r="E71" s="22" t="s">
        <v>6</v>
      </c>
      <c r="F71" s="8"/>
      <c r="G71" s="8"/>
    </row>
    <row r="72" spans="1:7" ht="15.75">
      <c r="A72" s="22" t="s">
        <v>2</v>
      </c>
      <c r="B72" s="22" t="s">
        <v>2</v>
      </c>
      <c r="C72" s="22" t="s">
        <v>2</v>
      </c>
      <c r="D72" s="22" t="s">
        <v>1</v>
      </c>
      <c r="E72" s="22" t="s">
        <v>0</v>
      </c>
      <c r="F72" s="23"/>
      <c r="G72" s="23"/>
    </row>
    <row r="73" spans="1:7" ht="15">
      <c r="A73" s="24">
        <v>32</v>
      </c>
      <c r="B73" s="24">
        <v>40</v>
      </c>
      <c r="C73" s="24">
        <f aca="true" t="shared" si="0" ref="C73:C78">(B73-A73)/2</f>
        <v>4</v>
      </c>
      <c r="D73" s="25">
        <f aca="true" t="shared" si="1" ref="D73:D78">(B73*B73-A73*A73)*6162/1000000</f>
        <v>3.549312</v>
      </c>
      <c r="E73" s="25">
        <v>11.499770880000002</v>
      </c>
      <c r="F73" s="8"/>
      <c r="G73" s="8"/>
    </row>
    <row r="74" spans="1:7" ht="15">
      <c r="A74" s="24">
        <v>32</v>
      </c>
      <c r="B74" s="24">
        <v>42</v>
      </c>
      <c r="C74" s="24">
        <f t="shared" si="0"/>
        <v>5</v>
      </c>
      <c r="D74" s="25">
        <f t="shared" si="1"/>
        <v>4.55988</v>
      </c>
      <c r="E74" s="25">
        <v>14.7740112</v>
      </c>
      <c r="F74" s="26"/>
      <c r="G74" s="8"/>
    </row>
    <row r="75" spans="1:7" ht="15">
      <c r="A75" s="24">
        <v>40</v>
      </c>
      <c r="B75" s="24">
        <v>50</v>
      </c>
      <c r="C75" s="24">
        <f t="shared" si="0"/>
        <v>5</v>
      </c>
      <c r="D75" s="25">
        <f t="shared" si="1"/>
        <v>5.5458</v>
      </c>
      <c r="E75" s="25">
        <v>13.2766452</v>
      </c>
      <c r="F75" s="26"/>
      <c r="G75" s="8"/>
    </row>
    <row r="76" spans="1:7" ht="15">
      <c r="A76" s="24">
        <v>45</v>
      </c>
      <c r="B76" s="24">
        <v>55</v>
      </c>
      <c r="C76" s="24">
        <f t="shared" si="0"/>
        <v>5</v>
      </c>
      <c r="D76" s="25">
        <f t="shared" si="1"/>
        <v>6.162</v>
      </c>
      <c r="E76" s="25">
        <v>14.751828000000001</v>
      </c>
      <c r="F76" s="26"/>
      <c r="G76" s="8"/>
    </row>
    <row r="77" spans="1:7" ht="15">
      <c r="A77" s="24">
        <v>50</v>
      </c>
      <c r="B77" s="24">
        <v>60</v>
      </c>
      <c r="C77" s="24">
        <f t="shared" si="0"/>
        <v>5</v>
      </c>
      <c r="D77" s="25">
        <f t="shared" si="1"/>
        <v>6.7782</v>
      </c>
      <c r="E77" s="25">
        <v>16.2270108</v>
      </c>
      <c r="F77" s="26"/>
      <c r="G77" s="8"/>
    </row>
    <row r="78" spans="1:7" ht="15">
      <c r="A78" s="24">
        <v>50</v>
      </c>
      <c r="B78" s="24">
        <v>65</v>
      </c>
      <c r="C78" s="24">
        <f t="shared" si="0"/>
        <v>7.5</v>
      </c>
      <c r="D78" s="25">
        <f t="shared" si="1"/>
        <v>10.62945</v>
      </c>
      <c r="E78" s="25">
        <v>25.446903300000002</v>
      </c>
      <c r="F78" s="26"/>
      <c r="G78" s="8"/>
    </row>
    <row r="79" spans="1:7" ht="15">
      <c r="A79" s="24"/>
      <c r="B79" s="24"/>
      <c r="C79" s="24"/>
      <c r="D79" s="25"/>
      <c r="E79" s="25">
        <v>0</v>
      </c>
      <c r="F79" s="26"/>
      <c r="G79" s="8"/>
    </row>
    <row r="80" spans="1:7" ht="15">
      <c r="A80" s="24">
        <v>55</v>
      </c>
      <c r="B80" s="24">
        <v>65</v>
      </c>
      <c r="C80" s="24">
        <f>(B80-A80)/2</f>
        <v>5</v>
      </c>
      <c r="D80" s="25">
        <f>(B80*B80-A80*A80)*6162/1000000</f>
        <v>7.3944</v>
      </c>
      <c r="E80" s="25">
        <v>17.7021936</v>
      </c>
      <c r="F80" s="26"/>
      <c r="G80" s="8"/>
    </row>
    <row r="81" spans="1:7" ht="15">
      <c r="A81" s="24"/>
      <c r="B81" s="24"/>
      <c r="C81" s="24"/>
      <c r="D81" s="25"/>
      <c r="E81" s="25">
        <v>0</v>
      </c>
      <c r="F81" s="26"/>
      <c r="G81" s="8"/>
    </row>
    <row r="82" spans="1:7" ht="15">
      <c r="A82" s="24">
        <v>60</v>
      </c>
      <c r="B82" s="24">
        <v>70</v>
      </c>
      <c r="C82" s="24">
        <f>(B82-A82)/2</f>
        <v>5</v>
      </c>
      <c r="D82" s="25">
        <f>(B82*B82-A82*A82)*6162/1000000</f>
        <v>8.0106</v>
      </c>
      <c r="E82" s="25">
        <v>19.177376400000004</v>
      </c>
      <c r="F82" s="26"/>
      <c r="G82" s="8"/>
    </row>
    <row r="83" spans="1:7" ht="15">
      <c r="A83" s="24">
        <v>60</v>
      </c>
      <c r="B83" s="24">
        <v>75</v>
      </c>
      <c r="C83" s="24">
        <f>(B83-A83)/2</f>
        <v>7.5</v>
      </c>
      <c r="D83" s="25">
        <f>(B83*B83-A83*A83)*6162/1000000</f>
        <v>12.47805</v>
      </c>
      <c r="E83" s="25">
        <v>29.872451700000003</v>
      </c>
      <c r="F83" s="26"/>
      <c r="G83" s="8"/>
    </row>
    <row r="84" spans="1:7" ht="15">
      <c r="A84" s="24"/>
      <c r="B84" s="24"/>
      <c r="C84" s="24"/>
      <c r="D84" s="25"/>
      <c r="E84" s="25">
        <v>0</v>
      </c>
      <c r="F84" s="26"/>
      <c r="G84" s="8"/>
    </row>
    <row r="85" spans="1:7" ht="15">
      <c r="A85" s="24">
        <v>63</v>
      </c>
      <c r="B85" s="24">
        <v>73</v>
      </c>
      <c r="C85" s="24">
        <f>(B85-A85)/2</f>
        <v>5</v>
      </c>
      <c r="D85" s="25">
        <f>(B85*B85-A85*A85)*6162/1000000</f>
        <v>8.38032</v>
      </c>
      <c r="E85" s="25">
        <v>20.06248608</v>
      </c>
      <c r="F85" s="26"/>
      <c r="G85" s="8"/>
    </row>
    <row r="86" spans="1:7" ht="15">
      <c r="A86" s="24">
        <v>63</v>
      </c>
      <c r="B86" s="24">
        <v>75</v>
      </c>
      <c r="C86" s="24">
        <f>(B86-A86)/2</f>
        <v>6</v>
      </c>
      <c r="D86" s="25">
        <f>(B86*B86-A86*A86)*6162/1000000</f>
        <v>10.204272</v>
      </c>
      <c r="E86" s="25">
        <v>24.429027168</v>
      </c>
      <c r="F86" s="26"/>
      <c r="G86" s="8"/>
    </row>
    <row r="87" spans="1:7" ht="15">
      <c r="A87" s="24">
        <v>63</v>
      </c>
      <c r="B87" s="24">
        <v>78</v>
      </c>
      <c r="C87" s="24">
        <f>(B87-A87)/2</f>
        <v>7.5</v>
      </c>
      <c r="D87" s="25">
        <f>(B87*B87-A87*A87)*6162/1000000</f>
        <v>13.03263</v>
      </c>
      <c r="E87" s="25">
        <v>31.20011622</v>
      </c>
      <c r="F87" s="26"/>
      <c r="G87" s="8"/>
    </row>
    <row r="88" spans="1:7" ht="15">
      <c r="A88" s="24"/>
      <c r="B88" s="24"/>
      <c r="C88" s="24"/>
      <c r="D88" s="25"/>
      <c r="E88" s="25">
        <v>0</v>
      </c>
      <c r="F88" s="26"/>
      <c r="G88" s="8"/>
    </row>
    <row r="89" spans="1:7" ht="15">
      <c r="A89" s="24">
        <v>65</v>
      </c>
      <c r="B89" s="24">
        <v>75</v>
      </c>
      <c r="C89" s="24">
        <f>(B89-A89)/2</f>
        <v>5</v>
      </c>
      <c r="D89" s="25">
        <f>(B89*B89-A89*A89)*6162/1000000</f>
        <v>8.6268</v>
      </c>
      <c r="E89" s="25">
        <v>20.652559200000002</v>
      </c>
      <c r="F89" s="26"/>
      <c r="G89" s="8"/>
    </row>
    <row r="90" spans="1:7" ht="15">
      <c r="A90" s="24"/>
      <c r="B90" s="24"/>
      <c r="C90" s="24"/>
      <c r="D90" s="25"/>
      <c r="E90" s="25">
        <v>0</v>
      </c>
      <c r="F90" s="26"/>
      <c r="G90" s="8"/>
    </row>
    <row r="91" spans="1:7" ht="15">
      <c r="A91" s="24">
        <v>70</v>
      </c>
      <c r="B91" s="24">
        <v>80</v>
      </c>
      <c r="C91" s="24">
        <f>(B91-A91)/2</f>
        <v>5</v>
      </c>
      <c r="D91" s="25">
        <f>(B91*B91-A91*A91)*6162/1000000</f>
        <v>9.243</v>
      </c>
      <c r="E91" s="25">
        <v>22.127742</v>
      </c>
      <c r="F91" s="26"/>
      <c r="G91" s="8"/>
    </row>
    <row r="92" spans="1:7" ht="15">
      <c r="A92" s="24">
        <v>70</v>
      </c>
      <c r="B92" s="24">
        <v>85</v>
      </c>
      <c r="C92" s="24">
        <f>(B92-A92)/2</f>
        <v>7.5</v>
      </c>
      <c r="D92" s="25">
        <f>(B92*B92-A92*A92)*6162/1000000</f>
        <v>14.32665</v>
      </c>
      <c r="E92" s="25">
        <v>34.2980001</v>
      </c>
      <c r="F92" s="26"/>
      <c r="G92" s="8"/>
    </row>
    <row r="93" spans="1:7" ht="15">
      <c r="A93" s="24"/>
      <c r="B93" s="24"/>
      <c r="C93" s="24"/>
      <c r="D93" s="25"/>
      <c r="E93" s="25">
        <v>0</v>
      </c>
      <c r="F93" s="26"/>
      <c r="G93" s="8"/>
    </row>
    <row r="94" spans="1:7" ht="15">
      <c r="A94" s="24">
        <v>75</v>
      </c>
      <c r="B94" s="24">
        <v>85</v>
      </c>
      <c r="C94" s="24">
        <f>(B94-A94)/2</f>
        <v>5</v>
      </c>
      <c r="D94" s="25">
        <f>(B94*B94-A94*A94)*6162/1000000</f>
        <v>9.8592</v>
      </c>
      <c r="E94" s="25">
        <v>23.6029248</v>
      </c>
      <c r="F94" s="26"/>
      <c r="G94" s="8"/>
    </row>
    <row r="95" spans="1:7" ht="15">
      <c r="A95" s="24"/>
      <c r="B95" s="24"/>
      <c r="C95" s="24"/>
      <c r="D95" s="25"/>
      <c r="E95" s="25">
        <v>0</v>
      </c>
      <c r="F95" s="26"/>
      <c r="G95" s="8"/>
    </row>
    <row r="96" spans="1:7" ht="15">
      <c r="A96" s="24">
        <v>80</v>
      </c>
      <c r="B96" s="24">
        <v>90</v>
      </c>
      <c r="C96" s="24">
        <f>(B96-A96)/2</f>
        <v>5</v>
      </c>
      <c r="D96" s="25">
        <f>(B96*B96-A96*A96)*6162/1000000</f>
        <v>10.4754</v>
      </c>
      <c r="E96" s="25">
        <v>25.078107600000003</v>
      </c>
      <c r="F96" s="26"/>
      <c r="G96" s="8"/>
    </row>
    <row r="97" spans="1:7" ht="15">
      <c r="A97" s="24">
        <v>80</v>
      </c>
      <c r="B97" s="24">
        <v>92</v>
      </c>
      <c r="C97" s="24">
        <f>(B97-A97)/2</f>
        <v>6</v>
      </c>
      <c r="D97" s="25">
        <f>(B97*B97-A97*A97)*6162/1000000</f>
        <v>12.718368</v>
      </c>
      <c r="E97" s="25">
        <v>30.447772992</v>
      </c>
      <c r="F97" s="26"/>
      <c r="G97" s="8"/>
    </row>
    <row r="98" spans="1:7" ht="15">
      <c r="A98" s="24">
        <v>80</v>
      </c>
      <c r="B98" s="24">
        <v>95</v>
      </c>
      <c r="C98" s="24">
        <f>(B98-A98)/2</f>
        <v>7.5</v>
      </c>
      <c r="D98" s="25">
        <f>(B98*B98-A98*A98)*6162/1000000</f>
        <v>16.17525</v>
      </c>
      <c r="E98" s="25">
        <v>38.7235485</v>
      </c>
      <c r="F98" s="26"/>
      <c r="G98" s="8"/>
    </row>
    <row r="99" spans="1:7" ht="15">
      <c r="A99" s="24"/>
      <c r="B99" s="24"/>
      <c r="C99" s="24"/>
      <c r="D99" s="25"/>
      <c r="E99" s="25">
        <v>0</v>
      </c>
      <c r="F99" s="26"/>
      <c r="G99" s="8"/>
    </row>
    <row r="100" spans="1:7" ht="15">
      <c r="A100" s="24">
        <v>90</v>
      </c>
      <c r="B100" s="24">
        <v>105</v>
      </c>
      <c r="C100" s="24">
        <f>(B100-A100)/2</f>
        <v>7.5</v>
      </c>
      <c r="D100" s="25">
        <f>(B100*B100-A100*A100)*6162/1000000</f>
        <v>18.02385</v>
      </c>
      <c r="E100" s="25">
        <v>43.1490969</v>
      </c>
      <c r="F100" s="26"/>
      <c r="G100" s="8"/>
    </row>
    <row r="101" spans="1:7" ht="15">
      <c r="A101" s="24"/>
      <c r="B101" s="24"/>
      <c r="C101" s="24"/>
      <c r="D101" s="25"/>
      <c r="E101" s="25">
        <v>0</v>
      </c>
      <c r="F101" s="26"/>
      <c r="G101" s="27"/>
    </row>
    <row r="102" spans="1:7" ht="15">
      <c r="A102" s="24">
        <v>100</v>
      </c>
      <c r="B102" s="24">
        <v>115</v>
      </c>
      <c r="C102" s="24">
        <f>(B102-A102)/2</f>
        <v>7.5</v>
      </c>
      <c r="D102" s="25">
        <f>(B102*B102-A102*A102)*6162/1000000</f>
        <v>19.87245</v>
      </c>
      <c r="E102" s="25">
        <v>47.5746453</v>
      </c>
      <c r="F102" s="26"/>
      <c r="G102" s="27"/>
    </row>
    <row r="103" spans="1:7" ht="15">
      <c r="A103" s="24">
        <v>110</v>
      </c>
      <c r="B103" s="24">
        <v>125</v>
      </c>
      <c r="C103" s="24">
        <f>(B103-A103)/2</f>
        <v>7.5</v>
      </c>
      <c r="D103" s="25">
        <f>(B103*B103-A103*A103)*6162/1000000</f>
        <v>21.72105</v>
      </c>
      <c r="E103" s="25">
        <v>52.00019370000001</v>
      </c>
      <c r="F103" s="26"/>
      <c r="G103" s="8"/>
    </row>
    <row r="104" spans="1:7" ht="15">
      <c r="A104" s="28" t="s">
        <v>24</v>
      </c>
      <c r="C104" s="29"/>
      <c r="D104" s="29"/>
      <c r="E104" s="8"/>
      <c r="F104" s="26"/>
      <c r="G104" s="8"/>
    </row>
    <row r="105" spans="1:7" ht="15">
      <c r="A105" s="14" t="s">
        <v>25</v>
      </c>
      <c r="B105" s="15"/>
      <c r="C105" s="15"/>
      <c r="D105" s="15"/>
      <c r="E105" s="8"/>
      <c r="F105" s="8"/>
      <c r="G105" s="8"/>
    </row>
    <row r="106" spans="1:7" ht="15">
      <c r="A106" s="15" t="s">
        <v>26</v>
      </c>
      <c r="B106" s="15"/>
      <c r="C106" s="30"/>
      <c r="D106" s="31"/>
      <c r="E106" s="15"/>
      <c r="G106" s="8"/>
    </row>
    <row r="107" spans="1:7" ht="15">
      <c r="A107" s="18"/>
      <c r="B107" s="18"/>
      <c r="C107" s="18"/>
      <c r="D107" s="8"/>
      <c r="E107" s="8"/>
      <c r="F107" s="8"/>
      <c r="G107" s="8"/>
    </row>
  </sheetData>
  <sheetProtection/>
  <mergeCells count="5">
    <mergeCell ref="I69:J69"/>
    <mergeCell ref="O2:P2"/>
    <mergeCell ref="O3:P3"/>
    <mergeCell ref="A6:O6"/>
    <mergeCell ref="I68:J68"/>
  </mergeCells>
  <hyperlinks>
    <hyperlink ref="O1" r:id="rId1" display="www.diatonspb.ru"/>
    <hyperlink ref="O2" r:id="rId2" display="info@diatonspb.ru"/>
    <hyperlink ref="O3" r:id="rId3" display="diatons@gmail.ru"/>
    <hyperlink ref="I67" r:id="rId4" display="http://www.diatonspb.ru/"/>
    <hyperlink ref="I68" r:id="rId5" display="mailto:diatons@gmail.com"/>
    <hyperlink ref="I69" r:id="rId6" display="mailto:info@diatonspb.ru"/>
  </hyperlinks>
  <printOptions horizontalCentered="1"/>
  <pageMargins left="0.7086614173228347" right="0.7086614173228347" top="0.9055118110236221" bottom="0.31496062992125984" header="0.31496062992125984" footer="0.31496062992125984"/>
  <pageSetup horizontalDpi="1200" verticalDpi="1200" orientation="portrait" scale="70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WD</cp:lastModifiedBy>
  <cp:lastPrinted>2009-09-02T13:37:50Z</cp:lastPrinted>
  <dcterms:created xsi:type="dcterms:W3CDTF">2009-05-18T11:51:39Z</dcterms:created>
  <dcterms:modified xsi:type="dcterms:W3CDTF">2009-09-14T05:07:34Z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